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9" i="1"/>
  <c r="F19" i="1"/>
  <c r="G16" i="1"/>
  <c r="F16" i="1"/>
  <c r="G15" i="1"/>
  <c r="G13" i="1"/>
  <c r="F13" i="1"/>
  <c r="G12" i="1"/>
  <c r="F12" i="1"/>
  <c r="G8" i="1"/>
  <c r="G7" i="1"/>
  <c r="F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<sst xmlns="http://schemas.openxmlformats.org/spreadsheetml/2006/main" count="66" uniqueCount="54">
  <si>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</si>
  <si>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</si>
  <si>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</si>
  <si>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</si>
  <si>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</si>
  <si>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</si>
  <si>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</si>
  <si>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</si>
  <si>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</si>
  <si>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</si>
  <si>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</si>
  <si>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</si>
  <si>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</si>
  <si>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</si>
  <si>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</si>
  <si>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</si>
  <si>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</si>
  <si>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</si>
  <si>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</si>
  <si>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</si>
  <si>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</si>
  <si>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</si>
  <si>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</si>
  <si>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</si>
  <si>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</si>
  <si>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</si>
  <si>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</si>
  <si>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</si>
  <si>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</si>
  <si>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</si>
  <si>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</si>
  <si>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</si>
  <si>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</si>
  <si>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</si>
  <si>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</si>
  <si>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</si>
  <si>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</si>
  <si>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</si>
  <si>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</si>
  <si>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</si>
  <si>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</si>
  <si>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</si>
  <si>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</si>
  <si>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</si>
  <si>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</si>
  <si>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</si>
  <si>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</si>
  <si>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</si>
  <si>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</si>
  <si>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</si>
  <si>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</si>
  <si>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Йогур Бифилайф (в индивидуальной промышленной упаковке, производитель ООО "Молочный край")</t>
  </si>
  <si>
    <t>60/30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</si>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</sst>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44601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4" t="s">
        <v>36</v>
      </c>
      <c r="E4" s="10" t="s">
        <v>49</v>
      </c>
      <c r="F4" s="11">
        <f>18.96/180*150</f>
        <v>15.8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3.47</f>
        <v>3.47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2.7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4" t="s">
        <v>37</v>
      </c>
      <c r="E7" s="10" t="s">
        <v>33</v>
      </c>
      <c r="F7" s="11">
        <f>10.45/200*180</f>
        <v>9.4049999999999994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35</v>
      </c>
      <c r="C8" s="17">
        <v>517</v>
      </c>
      <c r="D8" s="22" t="s">
        <v>51</v>
      </c>
      <c r="E8" s="19" t="s">
        <v>27</v>
      </c>
      <c r="F8" s="20">
        <v>33.75</v>
      </c>
      <c r="G8" s="20">
        <f>88.4/130*200</f>
        <v>136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38</v>
      </c>
      <c r="E12" s="10" t="s">
        <v>50</v>
      </c>
      <c r="F12" s="11">
        <f>21.99/80*50</f>
        <v>13.743749999999999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39</v>
      </c>
      <c r="E13" s="10" t="s">
        <v>33</v>
      </c>
      <c r="F13" s="11">
        <f>30.86/200*180</f>
        <v>27.773999999999997</v>
      </c>
      <c r="G13" s="11">
        <f>124.16/200*180</f>
        <v>111.744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40</v>
      </c>
      <c r="E14" s="10" t="s">
        <v>30</v>
      </c>
      <c r="F14" s="11">
        <v>2.8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41</v>
      </c>
      <c r="E15" s="10" t="s">
        <v>52</v>
      </c>
      <c r="F15" s="11">
        <v>50.67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42</v>
      </c>
      <c r="E16" s="10" t="s">
        <v>29</v>
      </c>
      <c r="F16" s="11">
        <f>11.51/150*130</f>
        <v>9.9753333333333334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34</v>
      </c>
      <c r="C19" s="17">
        <v>418</v>
      </c>
      <c r="D19" s="9" t="s">
        <v>43</v>
      </c>
      <c r="E19" s="10" t="s">
        <v>33</v>
      </c>
      <c r="F19" s="11">
        <f>17.5/200*180</f>
        <v>15.749999999999998</v>
      </c>
      <c r="G19" s="11">
        <f>72.5/200*180</f>
        <v>65.25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48</v>
      </c>
      <c r="D21" s="24" t="s">
        <v>44</v>
      </c>
      <c r="E21" s="10" t="s">
        <v>45</v>
      </c>
      <c r="F21" s="11">
        <v>23.79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14/200*180</f>
        <v>12.600000000000001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95" customHeight="1" x14ac:dyDescent="0.3">
      <c r="A23" s="8" t="s">
        <v>18</v>
      </c>
      <c r="B23" s="23" t="s">
        <v>47</v>
      </c>
      <c r="C23" s="17">
        <v>112</v>
      </c>
      <c r="D23" s="24" t="s">
        <v>46</v>
      </c>
      <c r="E23" s="10" t="s">
        <v>49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2022-02-10T10:51:00Z</dcterms:modified>
</cp:coreProperties>
</file>